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100"/>
  </bookViews>
  <sheets>
    <sheet name="01.09.2023" sheetId="12" r:id="rId1"/>
  </sheets>
  <definedNames>
    <definedName name="_xlnm.Print_Area" localSheetId="0">'01.09.2023'!$A$1:$U$47</definedName>
  </definedNames>
  <calcPr calcId="162913"/>
</workbook>
</file>

<file path=xl/calcChain.xml><?xml version="1.0" encoding="utf-8"?>
<calcChain xmlns="http://schemas.openxmlformats.org/spreadsheetml/2006/main">
  <c r="T20" i="12" l="1"/>
  <c r="U20" i="12" s="1"/>
  <c r="T21" i="12"/>
  <c r="U21" i="12" s="1"/>
  <c r="T22" i="12"/>
  <c r="U22" i="12" s="1"/>
  <c r="T23" i="12"/>
  <c r="U23" i="12" s="1"/>
  <c r="T24" i="12"/>
  <c r="U24" i="12" s="1"/>
  <c r="T30" i="12"/>
  <c r="U30" i="12" s="1"/>
  <c r="T25" i="12"/>
  <c r="U25" i="12" s="1"/>
  <c r="T26" i="12"/>
  <c r="U26" i="12" s="1"/>
  <c r="T31" i="12"/>
  <c r="U31" i="12" s="1"/>
  <c r="T32" i="12"/>
  <c r="U32" i="12" s="1"/>
  <c r="T29" i="12"/>
  <c r="U29" i="12" s="1"/>
  <c r="T27" i="12"/>
  <c r="U27" i="12" s="1"/>
  <c r="T33" i="12"/>
  <c r="U33" i="12" s="1"/>
  <c r="T34" i="12"/>
  <c r="U34" i="12" s="1"/>
  <c r="T28" i="12"/>
  <c r="U28" i="12" s="1"/>
  <c r="T35" i="12"/>
  <c r="U35" i="12" s="1"/>
  <c r="T36" i="12"/>
  <c r="U36" i="12" s="1"/>
  <c r="T19" i="12" l="1"/>
  <c r="U19" i="12" s="1"/>
  <c r="T18" i="12"/>
  <c r="U18" i="12" s="1"/>
  <c r="T17" i="12"/>
  <c r="U17" i="12" s="1"/>
  <c r="T16" i="12"/>
  <c r="U16" i="12" s="1"/>
  <c r="T15" i="12"/>
  <c r="U15" i="12" s="1"/>
  <c r="T14" i="12"/>
  <c r="U14" i="12" l="1"/>
  <c r="S37" i="12" l="1"/>
  <c r="R37" i="12"/>
  <c r="Q37" i="12"/>
  <c r="P37" i="12"/>
  <c r="T37" i="12" l="1"/>
  <c r="U37" i="12" s="1"/>
</calcChain>
</file>

<file path=xl/sharedStrings.xml><?xml version="1.0" encoding="utf-8"?>
<sst xmlns="http://schemas.openxmlformats.org/spreadsheetml/2006/main" count="164" uniqueCount="113">
  <si>
    <t>Вид спорта</t>
  </si>
  <si>
    <t>Кол-во групп и уч-ся в СОГ</t>
  </si>
  <si>
    <t>Кол-во групп и уч-ся в ГНП</t>
  </si>
  <si>
    <t>Общее кол-во групп и уч-ся в ГНП</t>
  </si>
  <si>
    <t>Общее кол-во групп и уч-ся в УТГ</t>
  </si>
  <si>
    <t>СОГ</t>
  </si>
  <si>
    <t>1 г.о.</t>
  </si>
  <si>
    <t>2 г.о.</t>
  </si>
  <si>
    <t>3 г.о.</t>
  </si>
  <si>
    <t>5 г.о.</t>
  </si>
  <si>
    <t>_____________ А.С.Березин</t>
  </si>
  <si>
    <t>Кол-во групп и уч-ся в УТГ</t>
  </si>
  <si>
    <t>Всего групп и уч-ся</t>
  </si>
  <si>
    <t>Пауэрлифтинг                                                                       с/к "Колизей"</t>
  </si>
  <si>
    <t>СС</t>
  </si>
  <si>
    <t>1 гр.                                                  3 чел.</t>
  </si>
  <si>
    <t>2 гр.                                                  9 чел.</t>
  </si>
  <si>
    <t>Приложение 2</t>
  </si>
  <si>
    <t>Директор МАУ ДО "СШ "Юность"</t>
  </si>
  <si>
    <t>"____" ______________ 2023 г.</t>
  </si>
  <si>
    <t>Хоккей                                                                             "ФСК с ледовой ареной"</t>
  </si>
  <si>
    <t>Хоккей                                                          
с/к "Колизей"</t>
  </si>
  <si>
    <t xml:space="preserve">Футбол (мини-футбол)                          </t>
  </si>
  <si>
    <t>Общее кол-во групп и уч-ся в СС1</t>
  </si>
  <si>
    <t>Количество учебных часов на группы в неделю</t>
  </si>
  <si>
    <t>Кол-во ставок</t>
  </si>
  <si>
    <t>4 г.о.</t>
  </si>
  <si>
    <t>ГНП</t>
  </si>
  <si>
    <t>УТГ</t>
  </si>
  <si>
    <t>Всего часов</t>
  </si>
  <si>
    <t>ИТОГО:</t>
  </si>
  <si>
    <t>Конный спорт</t>
  </si>
  <si>
    <t>Мотоциклетный спорт</t>
  </si>
  <si>
    <t>Лыжные гонки</t>
  </si>
  <si>
    <t>Полиатлон</t>
  </si>
  <si>
    <t>ИТОГО (ДОП СП):</t>
  </si>
  <si>
    <t>ИТОГО (ДОП):</t>
  </si>
  <si>
    <t>6 г.о.</t>
  </si>
  <si>
    <t>1 гр.                              10 чел.</t>
  </si>
  <si>
    <t>1 гр.                                                  8 чел.</t>
  </si>
  <si>
    <t>1 гр.                                                  5 чел.</t>
  </si>
  <si>
    <t>1 гр.                                                 4 чел.</t>
  </si>
  <si>
    <t>2 гр.                                                  16 чел.</t>
  </si>
  <si>
    <t>2 гр.                              40 чел.</t>
  </si>
  <si>
    <t>2 гр.                                                  30 чел.</t>
  </si>
  <si>
    <t>4 гр.                                                  70 чел.</t>
  </si>
  <si>
    <t xml:space="preserve">  </t>
  </si>
  <si>
    <t>Конный спорт 
(вакансия)</t>
  </si>
  <si>
    <t>4 гр.                                                  25 чел.</t>
  </si>
  <si>
    <t>Конный спорт - бригада
(вакансия)</t>
  </si>
  <si>
    <t>Мотоциклетный спорт
(вакансия)</t>
  </si>
  <si>
    <t>3 гр.                                                  11 чел.</t>
  </si>
  <si>
    <t>1 гр.                                                 11 чел.</t>
  </si>
  <si>
    <t>1 гр.                                                 10 чел.</t>
  </si>
  <si>
    <t>1 гр.                                                  10 чел.</t>
  </si>
  <si>
    <t>4 гр.                            40 чел.</t>
  </si>
  <si>
    <t>2 гр.                            20 чел.</t>
  </si>
  <si>
    <t>1 гр.                                                  11 чел.</t>
  </si>
  <si>
    <t>5 гр.                                                  50 чел.</t>
  </si>
  <si>
    <t>3 гр.                                                  31 чел.</t>
  </si>
  <si>
    <t>Полиатлон
(вакансия)</t>
  </si>
  <si>
    <t>1 гр.                                                  12 чел.</t>
  </si>
  <si>
    <t>1 гр.                                                  19 чел.</t>
  </si>
  <si>
    <t>3 гр.                                                  34 чел.</t>
  </si>
  <si>
    <t>1 гр.                                                 8 чел.</t>
  </si>
  <si>
    <t>Полиатлон - бригада
(вакансия)</t>
  </si>
  <si>
    <t>1 гр.                            30 чел.</t>
  </si>
  <si>
    <t>2 гр.                                                  22 чел.</t>
  </si>
  <si>
    <t>4 гр.                                                  64 чел.</t>
  </si>
  <si>
    <t xml:space="preserve">Фигурное катание на коньках                                                                    </t>
  </si>
  <si>
    <t>Фигурное катание на коньках - бригада</t>
  </si>
  <si>
    <t>1 гр.                            20 чел.</t>
  </si>
  <si>
    <t xml:space="preserve">Футбол (мини-футбол)  (вакансия)                        </t>
  </si>
  <si>
    <t>1 гр.                                                  20 чел.</t>
  </si>
  <si>
    <t xml:space="preserve">Футбол (мини-футбол) - бригада  (вакансия)                        </t>
  </si>
  <si>
    <t>1 гр.                                                  17 чел.</t>
  </si>
  <si>
    <t>2 гр.                                                 37 чел.</t>
  </si>
  <si>
    <t>1 гр.                                                  14 чел.</t>
  </si>
  <si>
    <t>2 гр.                                                  28 чел.</t>
  </si>
  <si>
    <t>4 гр.                                                  65 чел.</t>
  </si>
  <si>
    <t>1 гр.                           15 чел.</t>
  </si>
  <si>
    <t>2 гр.                                                 30 чел.</t>
  </si>
  <si>
    <t>3 гр.                                                  45 чел.</t>
  </si>
  <si>
    <t xml:space="preserve">Хоккей - бригада                                                                    </t>
  </si>
  <si>
    <t xml:space="preserve">Хоккей 
(вакансия)                                                             </t>
  </si>
  <si>
    <t>3 гр.                           106 чел.</t>
  </si>
  <si>
    <t>3 гр.                          64 чел.</t>
  </si>
  <si>
    <t>1 гр.                                                 25 чел.</t>
  </si>
  <si>
    <t>1 гр.                                                25 чел.</t>
  </si>
  <si>
    <t>4 гр.                                                  89 чел.</t>
  </si>
  <si>
    <t>2 гр.                                                 42 чел.</t>
  </si>
  <si>
    <t>1 гр.                                                  21 чел.</t>
  </si>
  <si>
    <t>1 гр.                                                  25 чел.</t>
  </si>
  <si>
    <t>1 гр.                                                  23 чел.</t>
  </si>
  <si>
    <t>1 гр.                                                  16 чел.</t>
  </si>
  <si>
    <t>4 гр.                                                 85 чел.</t>
  </si>
  <si>
    <t>9 гр.                                                 233 чел.</t>
  </si>
  <si>
    <t>2 гр.                                                  42 чел.</t>
  </si>
  <si>
    <t>3 гр.                                                 2011</t>
  </si>
  <si>
    <t>3 гр.                                                 2012</t>
  </si>
  <si>
    <t>3 гр.                                              2010</t>
  </si>
  <si>
    <t>1 гр.                                                10 чел.</t>
  </si>
  <si>
    <t>Фигурное катание на коньках - бригада (вакансия)</t>
  </si>
  <si>
    <t>2 гр.                                                42 чел.</t>
  </si>
  <si>
    <t>1 гр.                                              2006</t>
  </si>
  <si>
    <t>к приказу от 01.09.2023 №440-У</t>
  </si>
  <si>
    <t>18 гр.                          345 чел.</t>
  </si>
  <si>
    <t>16 гр.                         230 чел.</t>
  </si>
  <si>
    <t>14 гр.                         174 чел.</t>
  </si>
  <si>
    <t>3 гр.                          9 чел.</t>
  </si>
  <si>
    <t>33 гр.                          413 чел.</t>
  </si>
  <si>
    <r>
      <t xml:space="preserve">Пауэрлифтинг                                                              "ФСК с ледовой ареной                 </t>
    </r>
    <r>
      <rPr>
        <i/>
        <u/>
        <sz val="12"/>
        <rFont val="Times New Roman"/>
        <family val="1"/>
        <charset val="204"/>
      </rPr>
      <t xml:space="preserve"> </t>
    </r>
  </si>
  <si>
    <t>УЧЕБНЫЙ ПЛАН  МАУ ДО "Спортивная школа "Юность"  
 на 2023-2024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</si>
</sst>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i/>
      <u/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/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4" fillId="0" borderId="5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/>
    <xf numFmtId="0" fontId="8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3" fillId="0" borderId="1" xfId="0" applyFont="1" applyFill="1" applyBorder="1"/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4"/>
  <sheetViews>
    <sheetView tabSelected="1" zoomScale="80" zoomScaleNormal="80" workbookViewId="0">
      <pane ySplit="12" topLeftCell="A27" activePane="bottomLeft" state="frozen"/>
      <selection pane="bottomLeft" activeCell="J10" sqref="J10"/>
    </sheetView>
  </sheetViews>
  <sheetFormatPr defaultRowHeight="15" x14ac:dyDescent="0.25"/>
  <cols>
    <col min="1" max="1" width="27.7109375" customWidth="1"/>
    <col min="2" max="15" width="8.7109375" customWidth="1"/>
    <col min="16" max="16" width="6.5703125" customWidth="1"/>
    <col min="17" max="17" width="6.42578125" customWidth="1"/>
    <col min="18" max="19" width="6" customWidth="1"/>
    <col min="20" max="20" width="6.85546875" customWidth="1"/>
    <col min="21" max="21" width="9" customWidth="1"/>
  </cols>
  <sheetData>
    <row r="1" spans="1:21" x14ac:dyDescent="0.25">
      <c r="P1" s="12" t="s">
        <v>17</v>
      </c>
      <c r="R1" s="13"/>
      <c r="S1" s="13"/>
      <c r="T1" s="13"/>
      <c r="U1" s="13"/>
    </row>
    <row r="2" spans="1:21" x14ac:dyDescent="0.25">
      <c r="P2" s="12" t="s">
        <v>105</v>
      </c>
      <c r="R2" s="13"/>
      <c r="S2" s="13"/>
      <c r="T2" s="13"/>
      <c r="U2" s="13"/>
    </row>
    <row r="4" spans="1:21" ht="15.75" x14ac:dyDescent="0.25">
      <c r="A4" s="4"/>
      <c r="B4" s="4"/>
      <c r="C4" s="4"/>
      <c r="D4" s="4"/>
      <c r="E4" s="4"/>
      <c r="F4" s="4"/>
      <c r="G4" s="2"/>
      <c r="H4" s="2"/>
      <c r="I4" s="2"/>
      <c r="J4" s="2"/>
      <c r="K4" s="2"/>
      <c r="L4" s="2"/>
      <c r="M4" s="2"/>
      <c r="P4" s="8" t="s">
        <v>18</v>
      </c>
      <c r="Q4" s="4"/>
      <c r="R4" s="4"/>
      <c r="S4" s="4"/>
      <c r="T4" s="4"/>
      <c r="U4" s="4"/>
    </row>
    <row r="5" spans="1:21" ht="15.75" x14ac:dyDescent="0.25">
      <c r="A5" s="28"/>
      <c r="B5" s="28"/>
      <c r="C5" s="28"/>
      <c r="D5" s="6"/>
      <c r="E5" s="6"/>
      <c r="F5" s="3"/>
      <c r="G5" s="2"/>
      <c r="H5" s="2"/>
      <c r="I5" s="2"/>
      <c r="J5" s="2"/>
      <c r="K5" s="2"/>
      <c r="L5" s="2"/>
      <c r="M5" s="2"/>
      <c r="P5" s="8" t="s">
        <v>10</v>
      </c>
      <c r="Q5" s="8"/>
      <c r="R5" s="8"/>
      <c r="S5" s="8"/>
      <c r="T5" s="8"/>
      <c r="U5" s="8"/>
    </row>
    <row r="6" spans="1:21" ht="15.75" x14ac:dyDescent="0.25">
      <c r="A6" s="28"/>
      <c r="B6" s="28"/>
      <c r="C6" s="28"/>
      <c r="D6" s="6"/>
      <c r="E6" s="6"/>
      <c r="F6" s="3"/>
      <c r="G6" s="2"/>
      <c r="H6" s="2"/>
      <c r="I6" s="2"/>
      <c r="J6" s="2"/>
      <c r="K6" s="2"/>
      <c r="L6" s="2"/>
      <c r="M6" s="2"/>
      <c r="P6" s="8" t="s">
        <v>19</v>
      </c>
      <c r="Q6" s="8"/>
      <c r="R6" s="8"/>
      <c r="S6" s="8"/>
      <c r="T6" s="8"/>
      <c r="U6" s="8"/>
    </row>
    <row r="7" spans="1:21" ht="15.75" x14ac:dyDescent="0.25">
      <c r="A7" s="29"/>
      <c r="B7" s="29"/>
      <c r="C7" s="29"/>
      <c r="D7" s="29"/>
      <c r="E7" s="29"/>
      <c r="F7" s="29"/>
      <c r="G7" s="2"/>
      <c r="H7" s="2"/>
      <c r="I7" s="2"/>
      <c r="J7" s="2"/>
      <c r="K7" s="2"/>
      <c r="L7" s="2"/>
      <c r="M7" s="2"/>
      <c r="N7" s="2"/>
      <c r="O7" s="2"/>
      <c r="P7" s="29"/>
      <c r="Q7" s="29"/>
      <c r="R7" s="29"/>
      <c r="S7" s="29"/>
      <c r="T7" s="29"/>
      <c r="U7" s="2"/>
    </row>
    <row r="8" spans="1:21" ht="15.75" customHeight="1" x14ac:dyDescent="0.25">
      <c r="A8" s="30" t="s">
        <v>112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1" ht="19.5" customHeight="1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</row>
    <row r="10" spans="1:21" ht="20.2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1"/>
      <c r="O10" s="31"/>
      <c r="P10" s="31"/>
      <c r="Q10" s="31"/>
      <c r="R10" s="31"/>
      <c r="S10" s="31"/>
      <c r="T10" s="31"/>
      <c r="U10" s="31"/>
    </row>
    <row r="11" spans="1:21" ht="63" x14ac:dyDescent="0.25">
      <c r="A11" s="15" t="s">
        <v>0</v>
      </c>
      <c r="B11" s="15" t="s">
        <v>1</v>
      </c>
      <c r="C11" s="25" t="s">
        <v>2</v>
      </c>
      <c r="D11" s="26"/>
      <c r="E11" s="26"/>
      <c r="F11" s="23" t="s">
        <v>3</v>
      </c>
      <c r="G11" s="26" t="s">
        <v>11</v>
      </c>
      <c r="H11" s="26"/>
      <c r="I11" s="26"/>
      <c r="J11" s="26"/>
      <c r="K11" s="26"/>
      <c r="L11" s="26"/>
      <c r="M11" s="23" t="s">
        <v>4</v>
      </c>
      <c r="N11" s="23" t="s">
        <v>23</v>
      </c>
      <c r="O11" s="23" t="s">
        <v>12</v>
      </c>
      <c r="P11" s="25" t="s">
        <v>24</v>
      </c>
      <c r="Q11" s="26"/>
      <c r="R11" s="26"/>
      <c r="S11" s="26"/>
      <c r="T11" s="27"/>
      <c r="U11" s="23" t="s">
        <v>25</v>
      </c>
    </row>
    <row r="12" spans="1:21" ht="31.5" x14ac:dyDescent="0.25">
      <c r="A12" s="15"/>
      <c r="B12" s="15" t="s">
        <v>5</v>
      </c>
      <c r="C12" s="15" t="s">
        <v>6</v>
      </c>
      <c r="D12" s="15" t="s">
        <v>7</v>
      </c>
      <c r="E12" s="15" t="s">
        <v>8</v>
      </c>
      <c r="F12" s="24"/>
      <c r="G12" s="15" t="s">
        <v>6</v>
      </c>
      <c r="H12" s="15" t="s">
        <v>7</v>
      </c>
      <c r="I12" s="15" t="s">
        <v>8</v>
      </c>
      <c r="J12" s="15" t="s">
        <v>26</v>
      </c>
      <c r="K12" s="15" t="s">
        <v>9</v>
      </c>
      <c r="L12" s="15" t="s">
        <v>37</v>
      </c>
      <c r="M12" s="24"/>
      <c r="N12" s="24"/>
      <c r="O12" s="24"/>
      <c r="P12" s="15" t="s">
        <v>5</v>
      </c>
      <c r="Q12" s="15" t="s">
        <v>27</v>
      </c>
      <c r="R12" s="15" t="s">
        <v>28</v>
      </c>
      <c r="S12" s="15" t="s">
        <v>14</v>
      </c>
      <c r="T12" s="15" t="s">
        <v>29</v>
      </c>
      <c r="U12" s="24"/>
    </row>
    <row r="13" spans="1:21" x14ac:dyDescent="0.25">
      <c r="A13" s="7"/>
      <c r="B13" s="14"/>
      <c r="C13" s="7"/>
      <c r="D13" s="7"/>
      <c r="E13" s="7"/>
      <c r="F13" s="9"/>
      <c r="G13" s="7"/>
      <c r="H13" s="7"/>
      <c r="I13" s="7"/>
      <c r="J13" s="7"/>
      <c r="K13" s="7"/>
      <c r="L13" s="7"/>
      <c r="M13" s="9"/>
      <c r="N13" s="9"/>
      <c r="O13" s="9"/>
      <c r="P13" s="7"/>
      <c r="Q13" s="7"/>
      <c r="R13" s="7"/>
      <c r="S13" s="7"/>
      <c r="T13" s="7"/>
      <c r="U13" s="9"/>
    </row>
    <row r="14" spans="1:21" ht="30" customHeight="1" x14ac:dyDescent="0.25">
      <c r="A14" s="15" t="s">
        <v>31</v>
      </c>
      <c r="B14" s="21"/>
      <c r="C14" s="15" t="s">
        <v>39</v>
      </c>
      <c r="D14" s="15" t="s">
        <v>39</v>
      </c>
      <c r="E14" s="15"/>
      <c r="F14" s="16" t="s">
        <v>42</v>
      </c>
      <c r="G14" s="15" t="s">
        <v>40</v>
      </c>
      <c r="H14" s="15"/>
      <c r="I14" s="15" t="s">
        <v>41</v>
      </c>
      <c r="J14" s="15"/>
      <c r="K14" s="15"/>
      <c r="L14" s="16"/>
      <c r="M14" s="16" t="s">
        <v>16</v>
      </c>
      <c r="N14" s="18"/>
      <c r="O14" s="16" t="s">
        <v>48</v>
      </c>
      <c r="P14" s="15"/>
      <c r="Q14" s="15">
        <v>12.5</v>
      </c>
      <c r="R14" s="15">
        <v>22</v>
      </c>
      <c r="S14" s="15"/>
      <c r="T14" s="15">
        <f>SUM(P14:S14)</f>
        <v>34.5</v>
      </c>
      <c r="U14" s="11">
        <f>SUM(T14/18)</f>
        <v>1.9166666666666667</v>
      </c>
    </row>
    <row r="15" spans="1:21" ht="30" customHeight="1" x14ac:dyDescent="0.25">
      <c r="A15" s="15" t="s">
        <v>33</v>
      </c>
      <c r="B15" s="16" t="s">
        <v>43</v>
      </c>
      <c r="C15" s="15"/>
      <c r="D15" s="15" t="s">
        <v>44</v>
      </c>
      <c r="E15" s="15"/>
      <c r="F15" s="16" t="s">
        <v>44</v>
      </c>
      <c r="G15" s="15"/>
      <c r="H15" s="15"/>
      <c r="I15" s="15"/>
      <c r="J15" s="15"/>
      <c r="K15" s="15"/>
      <c r="L15" s="18"/>
      <c r="M15" s="16"/>
      <c r="N15" s="18"/>
      <c r="O15" s="16" t="s">
        <v>45</v>
      </c>
      <c r="P15" s="15">
        <v>8</v>
      </c>
      <c r="Q15" s="15">
        <v>12</v>
      </c>
      <c r="R15" s="15"/>
      <c r="S15" s="15"/>
      <c r="T15" s="15">
        <f t="shared" ref="T15:T37" si="0">SUM(P15:S15)</f>
        <v>20</v>
      </c>
      <c r="U15" s="11">
        <f t="shared" ref="U15:U36" si="1">SUM(T15/18)</f>
        <v>1.1111111111111112</v>
      </c>
    </row>
    <row r="16" spans="1:21" ht="30" customHeight="1" x14ac:dyDescent="0.25">
      <c r="A16" s="15" t="s">
        <v>32</v>
      </c>
      <c r="B16" s="15"/>
      <c r="C16" s="15" t="s">
        <v>40</v>
      </c>
      <c r="D16" s="15"/>
      <c r="E16" s="15"/>
      <c r="F16" s="16" t="s">
        <v>40</v>
      </c>
      <c r="G16" s="15"/>
      <c r="H16" s="15"/>
      <c r="I16" s="15" t="s">
        <v>15</v>
      </c>
      <c r="J16" s="15"/>
      <c r="K16" s="15"/>
      <c r="L16" s="16" t="s">
        <v>15</v>
      </c>
      <c r="M16" s="16" t="s">
        <v>15</v>
      </c>
      <c r="N16" s="16" t="s">
        <v>15</v>
      </c>
      <c r="O16" s="16" t="s">
        <v>51</v>
      </c>
      <c r="P16" s="15"/>
      <c r="Q16" s="15">
        <v>4.5</v>
      </c>
      <c r="R16" s="15">
        <v>14</v>
      </c>
      <c r="S16" s="15">
        <v>20</v>
      </c>
      <c r="T16" s="15">
        <f t="shared" si="0"/>
        <v>38.5</v>
      </c>
      <c r="U16" s="11">
        <f t="shared" si="1"/>
        <v>2.1388888888888888</v>
      </c>
    </row>
    <row r="17" spans="1:21" ht="30" customHeight="1" x14ac:dyDescent="0.25">
      <c r="A17" s="15" t="s">
        <v>13</v>
      </c>
      <c r="B17" s="16" t="s">
        <v>55</v>
      </c>
      <c r="C17" s="15" t="s">
        <v>53</v>
      </c>
      <c r="D17" s="15"/>
      <c r="E17" s="21"/>
      <c r="F17" s="16" t="s">
        <v>54</v>
      </c>
      <c r="G17" s="15"/>
      <c r="H17" s="15"/>
      <c r="I17" s="15"/>
      <c r="J17" s="15"/>
      <c r="K17" s="15"/>
      <c r="L17" s="15"/>
      <c r="M17" s="16"/>
      <c r="N17" s="16"/>
      <c r="O17" s="16" t="s">
        <v>58</v>
      </c>
      <c r="P17" s="15">
        <v>16</v>
      </c>
      <c r="Q17" s="15">
        <v>4.5</v>
      </c>
      <c r="R17" s="15"/>
      <c r="S17" s="15"/>
      <c r="T17" s="15">
        <f t="shared" si="0"/>
        <v>20.5</v>
      </c>
      <c r="U17" s="11">
        <f t="shared" si="1"/>
        <v>1.1388888888888888</v>
      </c>
    </row>
    <row r="18" spans="1:21" ht="35.1" customHeight="1" x14ac:dyDescent="0.25">
      <c r="A18" s="15" t="s">
        <v>111</v>
      </c>
      <c r="B18" s="16" t="s">
        <v>56</v>
      </c>
      <c r="C18" s="15"/>
      <c r="D18" s="15"/>
      <c r="E18" s="15" t="s">
        <v>52</v>
      </c>
      <c r="F18" s="16" t="s">
        <v>57</v>
      </c>
      <c r="G18" s="15"/>
      <c r="H18" s="22"/>
      <c r="I18" s="15"/>
      <c r="J18" s="15"/>
      <c r="K18" s="15"/>
      <c r="L18" s="15"/>
      <c r="M18" s="16"/>
      <c r="N18" s="16"/>
      <c r="O18" s="16" t="s">
        <v>59</v>
      </c>
      <c r="P18" s="15">
        <v>8</v>
      </c>
      <c r="Q18" s="15">
        <v>8</v>
      </c>
      <c r="R18" s="15"/>
      <c r="S18" s="15"/>
      <c r="T18" s="15">
        <f t="shared" si="0"/>
        <v>16</v>
      </c>
      <c r="U18" s="11">
        <f t="shared" si="1"/>
        <v>0.88888888888888884</v>
      </c>
    </row>
    <row r="19" spans="1:21" ht="35.1" customHeight="1" x14ac:dyDescent="0.25">
      <c r="A19" s="15" t="s">
        <v>34</v>
      </c>
      <c r="B19" s="16"/>
      <c r="C19" s="15"/>
      <c r="D19" s="15" t="s">
        <v>61</v>
      </c>
      <c r="E19" s="15"/>
      <c r="F19" s="16" t="s">
        <v>61</v>
      </c>
      <c r="G19" s="15"/>
      <c r="H19" s="15"/>
      <c r="I19" s="15"/>
      <c r="J19" s="15" t="s">
        <v>62</v>
      </c>
      <c r="K19" s="15"/>
      <c r="L19" s="15"/>
      <c r="M19" s="16" t="s">
        <v>62</v>
      </c>
      <c r="N19" s="16" t="s">
        <v>15</v>
      </c>
      <c r="O19" s="16" t="s">
        <v>63</v>
      </c>
      <c r="P19" s="15"/>
      <c r="Q19" s="15">
        <v>7</v>
      </c>
      <c r="R19" s="15">
        <v>18</v>
      </c>
      <c r="S19" s="15">
        <v>20</v>
      </c>
      <c r="T19" s="15">
        <f t="shared" si="0"/>
        <v>45</v>
      </c>
      <c r="U19" s="11">
        <f t="shared" si="1"/>
        <v>2.5</v>
      </c>
    </row>
    <row r="20" spans="1:21" ht="35.1" customHeight="1" x14ac:dyDescent="0.25">
      <c r="A20" s="15" t="s">
        <v>69</v>
      </c>
      <c r="B20" s="16" t="s">
        <v>66</v>
      </c>
      <c r="C20" s="15"/>
      <c r="D20" s="15" t="s">
        <v>61</v>
      </c>
      <c r="E20" s="15"/>
      <c r="F20" s="16" t="s">
        <v>61</v>
      </c>
      <c r="G20" s="15"/>
      <c r="H20" s="15"/>
      <c r="I20" s="15" t="s">
        <v>54</v>
      </c>
      <c r="J20" s="15"/>
      <c r="K20" s="15"/>
      <c r="L20" s="15" t="s">
        <v>61</v>
      </c>
      <c r="M20" s="16" t="s">
        <v>67</v>
      </c>
      <c r="N20" s="16"/>
      <c r="O20" s="16" t="s">
        <v>68</v>
      </c>
      <c r="P20" s="15">
        <v>4</v>
      </c>
      <c r="Q20" s="15">
        <v>9</v>
      </c>
      <c r="R20" s="15">
        <v>32</v>
      </c>
      <c r="S20" s="15"/>
      <c r="T20" s="15">
        <f t="shared" si="0"/>
        <v>45</v>
      </c>
      <c r="U20" s="11">
        <f t="shared" si="1"/>
        <v>2.5</v>
      </c>
    </row>
    <row r="21" spans="1:21" ht="35.1" customHeight="1" x14ac:dyDescent="0.25">
      <c r="A21" s="15" t="s">
        <v>22</v>
      </c>
      <c r="B21" s="16"/>
      <c r="C21" s="15"/>
      <c r="D21" s="15" t="s">
        <v>75</v>
      </c>
      <c r="E21" s="15" t="s">
        <v>73</v>
      </c>
      <c r="F21" s="16" t="s">
        <v>76</v>
      </c>
      <c r="G21" s="15"/>
      <c r="H21" s="15" t="s">
        <v>77</v>
      </c>
      <c r="I21" s="15"/>
      <c r="J21" s="15" t="s">
        <v>77</v>
      </c>
      <c r="K21" s="15"/>
      <c r="L21" s="15"/>
      <c r="M21" s="16" t="s">
        <v>78</v>
      </c>
      <c r="N21" s="16"/>
      <c r="O21" s="16" t="s">
        <v>79</v>
      </c>
      <c r="P21" s="15"/>
      <c r="Q21" s="15">
        <v>14</v>
      </c>
      <c r="R21" s="15">
        <v>26</v>
      </c>
      <c r="S21" s="15"/>
      <c r="T21" s="15">
        <f t="shared" si="0"/>
        <v>40</v>
      </c>
      <c r="U21" s="11">
        <f t="shared" si="1"/>
        <v>2.2222222222222223</v>
      </c>
    </row>
    <row r="22" spans="1:21" ht="35.1" customHeight="1" x14ac:dyDescent="0.25">
      <c r="A22" s="15" t="s">
        <v>21</v>
      </c>
      <c r="B22" s="16" t="s">
        <v>80</v>
      </c>
      <c r="C22" s="15" t="s">
        <v>44</v>
      </c>
      <c r="D22" s="15"/>
      <c r="E22" s="15"/>
      <c r="F22" s="16" t="s">
        <v>81</v>
      </c>
      <c r="G22" s="15"/>
      <c r="H22" s="15"/>
      <c r="I22" s="15"/>
      <c r="J22" s="15"/>
      <c r="K22" s="15"/>
      <c r="L22" s="15"/>
      <c r="M22" s="16"/>
      <c r="N22" s="16"/>
      <c r="O22" s="16" t="s">
        <v>82</v>
      </c>
      <c r="P22" s="15">
        <v>4</v>
      </c>
      <c r="Q22" s="15">
        <v>9</v>
      </c>
      <c r="R22" s="15"/>
      <c r="S22" s="15"/>
      <c r="T22" s="15">
        <f t="shared" si="0"/>
        <v>13</v>
      </c>
      <c r="U22" s="11">
        <f t="shared" si="1"/>
        <v>0.72222222222222221</v>
      </c>
    </row>
    <row r="23" spans="1:21" ht="35.1" customHeight="1" x14ac:dyDescent="0.25">
      <c r="A23" s="15" t="s">
        <v>20</v>
      </c>
      <c r="B23" s="16" t="s">
        <v>85</v>
      </c>
      <c r="C23" s="15"/>
      <c r="D23" s="15"/>
      <c r="E23" s="15" t="s">
        <v>90</v>
      </c>
      <c r="F23" s="16" t="s">
        <v>90</v>
      </c>
      <c r="G23" s="15" t="s">
        <v>91</v>
      </c>
      <c r="H23" s="15" t="s">
        <v>92</v>
      </c>
      <c r="I23" s="15" t="s">
        <v>93</v>
      </c>
      <c r="J23" s="15"/>
      <c r="K23" s="15" t="s">
        <v>94</v>
      </c>
      <c r="L23" s="15"/>
      <c r="M23" s="16" t="s">
        <v>95</v>
      </c>
      <c r="N23" s="16"/>
      <c r="O23" s="16" t="s">
        <v>96</v>
      </c>
      <c r="P23" s="15">
        <v>12</v>
      </c>
      <c r="Q23" s="15">
        <v>14</v>
      </c>
      <c r="R23" s="15">
        <v>46</v>
      </c>
      <c r="S23" s="15"/>
      <c r="T23" s="15">
        <f t="shared" si="0"/>
        <v>72</v>
      </c>
      <c r="U23" s="11">
        <f t="shared" si="1"/>
        <v>4</v>
      </c>
    </row>
    <row r="24" spans="1:21" ht="35.1" customHeight="1" x14ac:dyDescent="0.25">
      <c r="A24" s="15" t="s">
        <v>47</v>
      </c>
      <c r="B24" s="16" t="s">
        <v>38</v>
      </c>
      <c r="C24" s="15"/>
      <c r="D24" s="15"/>
      <c r="E24" s="15"/>
      <c r="F24" s="16"/>
      <c r="G24" s="15"/>
      <c r="H24" s="15"/>
      <c r="I24" s="15"/>
      <c r="J24" s="15"/>
      <c r="K24" s="15"/>
      <c r="L24" s="15"/>
      <c r="M24" s="16"/>
      <c r="N24" s="16"/>
      <c r="O24" s="16" t="s">
        <v>101</v>
      </c>
      <c r="P24" s="15">
        <v>4</v>
      </c>
      <c r="Q24" s="15"/>
      <c r="R24" s="15"/>
      <c r="S24" s="15"/>
      <c r="T24" s="15">
        <f t="shared" ref="T24:T29" si="2">SUM(P24:S24)</f>
        <v>4</v>
      </c>
      <c r="U24" s="11">
        <f t="shared" ref="U24:U29" si="3">SUM(T24/18)</f>
        <v>0.22222222222222221</v>
      </c>
    </row>
    <row r="25" spans="1:21" ht="35.1" customHeight="1" x14ac:dyDescent="0.25">
      <c r="A25" s="15" t="s">
        <v>50</v>
      </c>
      <c r="B25" s="15"/>
      <c r="C25" s="15"/>
      <c r="D25" s="15"/>
      <c r="E25" s="15"/>
      <c r="F25" s="16"/>
      <c r="G25" s="15"/>
      <c r="H25" s="15"/>
      <c r="I25" s="15"/>
      <c r="J25" s="15"/>
      <c r="K25" s="15"/>
      <c r="L25" s="16"/>
      <c r="M25" s="16"/>
      <c r="N25" s="16" t="s">
        <v>15</v>
      </c>
      <c r="O25" s="16" t="s">
        <v>15</v>
      </c>
      <c r="P25" s="15"/>
      <c r="Q25" s="15"/>
      <c r="R25" s="15"/>
      <c r="S25" s="15">
        <v>20</v>
      </c>
      <c r="T25" s="15">
        <f t="shared" si="2"/>
        <v>20</v>
      </c>
      <c r="U25" s="11">
        <f t="shared" si="3"/>
        <v>1.1111111111111112</v>
      </c>
    </row>
    <row r="26" spans="1:21" ht="35.1" customHeight="1" x14ac:dyDescent="0.25">
      <c r="A26" s="15" t="s">
        <v>60</v>
      </c>
      <c r="B26" s="16"/>
      <c r="C26" s="15"/>
      <c r="D26" s="15"/>
      <c r="E26" s="15"/>
      <c r="F26" s="16"/>
      <c r="G26" s="15"/>
      <c r="H26" s="15"/>
      <c r="I26" s="15"/>
      <c r="J26" s="15" t="s">
        <v>39</v>
      </c>
      <c r="K26" s="15"/>
      <c r="L26" s="15"/>
      <c r="M26" s="16" t="s">
        <v>64</v>
      </c>
      <c r="N26" s="16"/>
      <c r="O26" s="16" t="s">
        <v>39</v>
      </c>
      <c r="P26" s="15"/>
      <c r="Q26" s="15"/>
      <c r="R26" s="15">
        <v>18</v>
      </c>
      <c r="S26" s="15"/>
      <c r="T26" s="15">
        <f t="shared" si="2"/>
        <v>18</v>
      </c>
      <c r="U26" s="11">
        <f t="shared" si="3"/>
        <v>1</v>
      </c>
    </row>
    <row r="27" spans="1:21" ht="35.1" customHeight="1" x14ac:dyDescent="0.25">
      <c r="A27" s="15" t="s">
        <v>72</v>
      </c>
      <c r="B27" s="16" t="s">
        <v>71</v>
      </c>
      <c r="C27" s="15"/>
      <c r="D27" s="15"/>
      <c r="E27" s="15"/>
      <c r="F27" s="16"/>
      <c r="G27" s="15"/>
      <c r="H27" s="15"/>
      <c r="I27" s="15"/>
      <c r="J27" s="15"/>
      <c r="K27" s="15"/>
      <c r="L27" s="15"/>
      <c r="M27" s="16"/>
      <c r="N27" s="16"/>
      <c r="O27" s="16" t="s">
        <v>73</v>
      </c>
      <c r="P27" s="15">
        <v>4</v>
      </c>
      <c r="Q27" s="15"/>
      <c r="R27" s="15"/>
      <c r="S27" s="15"/>
      <c r="T27" s="15">
        <f t="shared" si="2"/>
        <v>4</v>
      </c>
      <c r="U27" s="11">
        <f t="shared" si="3"/>
        <v>0.22222222222222221</v>
      </c>
    </row>
    <row r="28" spans="1:21" ht="35.1" customHeight="1" x14ac:dyDescent="0.25">
      <c r="A28" s="15" t="s">
        <v>84</v>
      </c>
      <c r="B28" s="16" t="s">
        <v>86</v>
      </c>
      <c r="C28" s="15" t="s">
        <v>87</v>
      </c>
      <c r="D28" s="15"/>
      <c r="E28" s="15"/>
      <c r="F28" s="16" t="s">
        <v>88</v>
      </c>
      <c r="G28" s="17"/>
      <c r="H28" s="17"/>
      <c r="I28" s="17"/>
      <c r="J28" s="15"/>
      <c r="K28" s="15"/>
      <c r="L28" s="15"/>
      <c r="M28" s="16"/>
      <c r="N28" s="16"/>
      <c r="O28" s="16" t="s">
        <v>89</v>
      </c>
      <c r="P28" s="15">
        <v>12</v>
      </c>
      <c r="Q28" s="15">
        <v>4.5</v>
      </c>
      <c r="R28" s="15"/>
      <c r="S28" s="15"/>
      <c r="T28" s="15">
        <f t="shared" si="2"/>
        <v>16.5</v>
      </c>
      <c r="U28" s="11">
        <f t="shared" si="3"/>
        <v>0.91666666666666663</v>
      </c>
    </row>
    <row r="29" spans="1:21" ht="35.1" customHeight="1" x14ac:dyDescent="0.25">
      <c r="A29" s="15" t="s">
        <v>102</v>
      </c>
      <c r="B29" s="16"/>
      <c r="C29" s="15"/>
      <c r="D29" s="15" t="s">
        <v>61</v>
      </c>
      <c r="E29" s="15"/>
      <c r="F29" s="16" t="s">
        <v>61</v>
      </c>
      <c r="G29" s="15"/>
      <c r="H29" s="15"/>
      <c r="I29" s="15" t="s">
        <v>54</v>
      </c>
      <c r="J29" s="15"/>
      <c r="K29" s="15"/>
      <c r="L29" s="15" t="s">
        <v>61</v>
      </c>
      <c r="M29" s="16" t="s">
        <v>67</v>
      </c>
      <c r="N29" s="16"/>
      <c r="O29" s="16"/>
      <c r="P29" s="15">
        <v>1</v>
      </c>
      <c r="Q29" s="15">
        <v>6</v>
      </c>
      <c r="R29" s="15"/>
      <c r="S29" s="15"/>
      <c r="T29" s="15">
        <f t="shared" si="2"/>
        <v>7</v>
      </c>
      <c r="U29" s="11">
        <f t="shared" si="3"/>
        <v>0.3888888888888889</v>
      </c>
    </row>
    <row r="30" spans="1:21" ht="35.1" customHeight="1" x14ac:dyDescent="0.25">
      <c r="A30" s="15" t="s">
        <v>49</v>
      </c>
      <c r="B30" s="16"/>
      <c r="C30" s="15" t="s">
        <v>39</v>
      </c>
      <c r="D30" s="15" t="s">
        <v>39</v>
      </c>
      <c r="E30" s="15"/>
      <c r="F30" s="16" t="s">
        <v>42</v>
      </c>
      <c r="G30" s="15" t="s">
        <v>40</v>
      </c>
      <c r="H30" s="15"/>
      <c r="I30" s="15" t="s">
        <v>41</v>
      </c>
      <c r="J30" s="15"/>
      <c r="K30" s="15"/>
      <c r="L30" s="16"/>
      <c r="M30" s="16" t="s">
        <v>16</v>
      </c>
      <c r="N30" s="18"/>
      <c r="O30" s="16"/>
      <c r="P30" s="15"/>
      <c r="Q30" s="15">
        <v>6</v>
      </c>
      <c r="R30" s="15">
        <v>14</v>
      </c>
      <c r="S30" s="15"/>
      <c r="T30" s="15">
        <f t="shared" si="0"/>
        <v>20</v>
      </c>
      <c r="U30" s="11">
        <f t="shared" si="1"/>
        <v>1.1111111111111112</v>
      </c>
    </row>
    <row r="31" spans="1:21" ht="35.1" customHeight="1" x14ac:dyDescent="0.25">
      <c r="A31" s="15" t="s">
        <v>65</v>
      </c>
      <c r="B31" s="16"/>
      <c r="C31" s="15"/>
      <c r="D31" s="15" t="s">
        <v>61</v>
      </c>
      <c r="E31" s="15"/>
      <c r="F31" s="16" t="s">
        <v>61</v>
      </c>
      <c r="G31" s="15"/>
      <c r="H31" s="15"/>
      <c r="I31" s="15"/>
      <c r="J31" s="15"/>
      <c r="K31" s="15"/>
      <c r="L31" s="15"/>
      <c r="M31" s="16"/>
      <c r="N31" s="16"/>
      <c r="O31" s="16"/>
      <c r="P31" s="15"/>
      <c r="Q31" s="15">
        <v>2</v>
      </c>
      <c r="R31" s="15"/>
      <c r="S31" s="15"/>
      <c r="T31" s="15">
        <f t="shared" si="0"/>
        <v>2</v>
      </c>
      <c r="U31" s="11">
        <f t="shared" si="1"/>
        <v>0.1111111111111111</v>
      </c>
    </row>
    <row r="32" spans="1:21" ht="35.1" customHeight="1" x14ac:dyDescent="0.25">
      <c r="A32" s="15" t="s">
        <v>70</v>
      </c>
      <c r="B32" s="16"/>
      <c r="C32" s="15"/>
      <c r="D32" s="15" t="s">
        <v>61</v>
      </c>
      <c r="E32" s="15"/>
      <c r="F32" s="16" t="s">
        <v>61</v>
      </c>
      <c r="G32" s="15"/>
      <c r="H32" s="15"/>
      <c r="I32" s="15" t="s">
        <v>54</v>
      </c>
      <c r="J32" s="15"/>
      <c r="K32" s="15"/>
      <c r="L32" s="15" t="s">
        <v>61</v>
      </c>
      <c r="M32" s="16" t="s">
        <v>67</v>
      </c>
      <c r="N32" s="16"/>
      <c r="O32" s="16"/>
      <c r="P32" s="15">
        <v>10</v>
      </c>
      <c r="Q32" s="15">
        <v>14</v>
      </c>
      <c r="R32" s="15">
        <v>18</v>
      </c>
      <c r="S32" s="15"/>
      <c r="T32" s="15">
        <f t="shared" si="0"/>
        <v>42</v>
      </c>
      <c r="U32" s="11">
        <f t="shared" si="1"/>
        <v>2.3333333333333335</v>
      </c>
    </row>
    <row r="33" spans="1:30" ht="35.1" customHeight="1" x14ac:dyDescent="0.25">
      <c r="A33" s="15" t="s">
        <v>74</v>
      </c>
      <c r="B33" s="16"/>
      <c r="C33" s="15"/>
      <c r="D33" s="15" t="s">
        <v>75</v>
      </c>
      <c r="E33" s="15" t="s">
        <v>73</v>
      </c>
      <c r="F33" s="16" t="s">
        <v>76</v>
      </c>
      <c r="G33" s="15"/>
      <c r="H33" s="15" t="s">
        <v>77</v>
      </c>
      <c r="I33" s="15"/>
      <c r="J33" s="15" t="s">
        <v>77</v>
      </c>
      <c r="K33" s="15"/>
      <c r="L33" s="15"/>
      <c r="M33" s="16" t="s">
        <v>78</v>
      </c>
      <c r="N33" s="16"/>
      <c r="O33" s="16"/>
      <c r="P33" s="15"/>
      <c r="Q33" s="15">
        <v>4</v>
      </c>
      <c r="R33" s="15">
        <v>10</v>
      </c>
      <c r="S33" s="15"/>
      <c r="T33" s="15">
        <f t="shared" si="0"/>
        <v>14</v>
      </c>
      <c r="U33" s="11">
        <f t="shared" si="1"/>
        <v>0.77777777777777779</v>
      </c>
    </row>
    <row r="34" spans="1:30" ht="35.1" customHeight="1" x14ac:dyDescent="0.25">
      <c r="A34" s="15" t="s">
        <v>83</v>
      </c>
      <c r="B34" s="16"/>
      <c r="C34" s="15"/>
      <c r="D34" s="15"/>
      <c r="E34" s="15" t="s">
        <v>97</v>
      </c>
      <c r="F34" s="16" t="s">
        <v>103</v>
      </c>
      <c r="G34" s="15" t="s">
        <v>99</v>
      </c>
      <c r="H34" s="15" t="s">
        <v>98</v>
      </c>
      <c r="I34" s="15" t="s">
        <v>100</v>
      </c>
      <c r="J34" s="15"/>
      <c r="K34" s="15" t="s">
        <v>104</v>
      </c>
      <c r="L34" s="15"/>
      <c r="M34" s="16" t="s">
        <v>89</v>
      </c>
      <c r="N34" s="16"/>
      <c r="O34" s="16"/>
      <c r="P34" s="15"/>
      <c r="Q34" s="15">
        <v>5</v>
      </c>
      <c r="R34" s="15">
        <v>70</v>
      </c>
      <c r="S34" s="15"/>
      <c r="T34" s="15">
        <f t="shared" si="0"/>
        <v>75</v>
      </c>
      <c r="U34" s="11">
        <f t="shared" si="1"/>
        <v>4.166666666666667</v>
      </c>
    </row>
    <row r="35" spans="1:30" ht="35.1" customHeight="1" x14ac:dyDescent="0.25">
      <c r="A35" s="15" t="s">
        <v>30</v>
      </c>
      <c r="B35" s="16"/>
      <c r="C35" s="15"/>
      <c r="D35" s="15"/>
      <c r="E35" s="15"/>
      <c r="F35" s="16"/>
      <c r="G35" s="15"/>
      <c r="H35" s="15"/>
      <c r="I35" s="15"/>
      <c r="J35" s="15"/>
      <c r="K35" s="15"/>
      <c r="L35" s="15"/>
      <c r="M35" s="16"/>
      <c r="N35" s="16"/>
      <c r="O35" s="16"/>
      <c r="P35" s="15"/>
      <c r="Q35" s="15"/>
      <c r="R35" s="15"/>
      <c r="S35" s="15"/>
      <c r="T35" s="15">
        <f t="shared" si="0"/>
        <v>0</v>
      </c>
      <c r="U35" s="11">
        <f t="shared" si="1"/>
        <v>0</v>
      </c>
    </row>
    <row r="36" spans="1:30" ht="35.1" customHeight="1" x14ac:dyDescent="0.25">
      <c r="A36" s="15" t="s">
        <v>35</v>
      </c>
      <c r="B36" s="16"/>
      <c r="C36" s="15"/>
      <c r="D36" s="15"/>
      <c r="E36" s="15"/>
      <c r="F36" s="16" t="s">
        <v>107</v>
      </c>
      <c r="G36" s="15"/>
      <c r="H36" s="15"/>
      <c r="I36" s="15"/>
      <c r="J36" s="15"/>
      <c r="K36" s="15"/>
      <c r="L36" s="15"/>
      <c r="M36" s="16" t="s">
        <v>108</v>
      </c>
      <c r="N36" s="16" t="s">
        <v>109</v>
      </c>
      <c r="O36" s="19" t="s">
        <v>110</v>
      </c>
      <c r="P36" s="15"/>
      <c r="Q36" s="15"/>
      <c r="R36" s="15"/>
      <c r="S36" s="15"/>
      <c r="T36" s="15">
        <f t="shared" si="0"/>
        <v>0</v>
      </c>
      <c r="U36" s="11">
        <f t="shared" si="1"/>
        <v>0</v>
      </c>
    </row>
    <row r="37" spans="1:30" ht="35.1" customHeight="1" x14ac:dyDescent="0.25">
      <c r="A37" s="15" t="s">
        <v>36</v>
      </c>
      <c r="B37" s="19" t="s">
        <v>106</v>
      </c>
      <c r="C37" s="15"/>
      <c r="D37" s="15"/>
      <c r="E37" s="15"/>
      <c r="F37" s="19"/>
      <c r="G37" s="15"/>
      <c r="H37" s="15"/>
      <c r="I37" s="15"/>
      <c r="J37" s="15"/>
      <c r="K37" s="15"/>
      <c r="L37" s="15"/>
      <c r="M37" s="19"/>
      <c r="N37" s="19"/>
      <c r="O37" s="19"/>
      <c r="P37" s="20">
        <f>SUM(P14:P36)</f>
        <v>83</v>
      </c>
      <c r="Q37" s="20">
        <f>SUM(Q14:Q36)</f>
        <v>136</v>
      </c>
      <c r="R37" s="20">
        <f>SUM(R14:R36)</f>
        <v>288</v>
      </c>
      <c r="S37" s="20">
        <f>SUM(S14:S36)</f>
        <v>60</v>
      </c>
      <c r="T37" s="20">
        <f t="shared" si="0"/>
        <v>567</v>
      </c>
      <c r="U37" s="10">
        <f t="shared" ref="U37" si="4">SUM(T37/18)</f>
        <v>31.5</v>
      </c>
      <c r="AD37" t="s">
        <v>46</v>
      </c>
    </row>
    <row r="38" spans="1:30" ht="29.1" customHeight="1" x14ac:dyDescent="0.25"/>
    <row r="39" spans="1:30" ht="35.1" customHeight="1" x14ac:dyDescent="0.25"/>
    <row r="40" spans="1:30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3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3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3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3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3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3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3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3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</sheetData>
  <mergeCells count="13">
    <mergeCell ref="A5:C6"/>
    <mergeCell ref="A7:F7"/>
    <mergeCell ref="P7:T7"/>
    <mergeCell ref="A8:U9"/>
    <mergeCell ref="N10:U10"/>
    <mergeCell ref="O11:O12"/>
    <mergeCell ref="P11:T11"/>
    <mergeCell ref="U11:U12"/>
    <mergeCell ref="C11:E11"/>
    <mergeCell ref="F11:F12"/>
    <mergeCell ref="G11:L11"/>
    <mergeCell ref="M11:M12"/>
    <mergeCell ref="N11:N12"/>
  </mergeCells>
  <pageMargins left="0.51181102362204722" right="0.31496062992125984" top="0.74803149606299213" bottom="0.55118110236220474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01.09.2023</vt:lpstr>
      <vt:lpstr>'01.09.2023'!Область_печати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2023-09-25T09:35:08Z</dcterms:modified>
</cp:coreProperties>
</file>